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Сибинтэк\070323 ДН 1\"/>
    </mc:Choice>
  </mc:AlternateContent>
  <xr:revisionPtr revIDLastSave="0" documentId="13_ncr:1_{016EF421-53DC-40E9-AFAC-8B693835A864}" xr6:coauthVersionLast="36" xr6:coauthVersionMax="36" xr10:uidLastSave="{00000000-0000-0000-0000-000000000000}"/>
  <bookViews>
    <workbookView xWindow="0" yWindow="0" windowWidth="28800" windowHeight="11477" xr2:uid="{00000000-000D-0000-FFFF-FFFF00000000}"/>
  </bookViews>
  <sheets>
    <sheet name="3.1" sheetId="2" r:id="rId1"/>
    <sheet name="3.2" sheetId="5" r:id="rId2"/>
  </sheets>
  <externalReferences>
    <externalReference r:id="rId3"/>
  </externalReferences>
  <definedNames>
    <definedName name="_xlnm.Print_Titles" localSheetId="1">'3.2'!$1:$5</definedName>
    <definedName name="_xlnm.Print_Area" localSheetId="0">'3.1'!$A$1:$I$27</definedName>
    <definedName name="Сечение">[1]Классификатор!$I$3:$I$12</definedName>
  </definedNames>
  <calcPr calcId="191029"/>
</workbook>
</file>

<file path=xl/calcChain.xml><?xml version="1.0" encoding="utf-8"?>
<calcChain xmlns="http://schemas.openxmlformats.org/spreadsheetml/2006/main">
  <c r="I19" i="2" l="1"/>
  <c r="H7" i="2" l="1"/>
  <c r="H10" i="2" l="1"/>
  <c r="H6" i="2" l="1"/>
  <c r="F14" i="2" l="1"/>
  <c r="H8" i="2"/>
  <c r="H13" i="2" l="1"/>
  <c r="H12" i="2"/>
  <c r="H9" i="2"/>
  <c r="H14" i="2"/>
  <c r="H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leskov</author>
  </authors>
  <commentList>
    <comment ref="H1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leskov: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</commentList>
</comments>
</file>

<file path=xl/sharedStrings.xml><?xml version="1.0" encoding="utf-8"?>
<sst xmlns="http://schemas.openxmlformats.org/spreadsheetml/2006/main" count="140" uniqueCount="80">
  <si>
    <t>3х16</t>
  </si>
  <si>
    <t>Марка кабеля</t>
  </si>
  <si>
    <t>Сечение</t>
  </si>
  <si>
    <t>Материал ТПЖ</t>
  </si>
  <si>
    <t>Медь</t>
  </si>
  <si>
    <t xml:space="preserve">Марка </t>
  </si>
  <si>
    <t>Uн; кВ</t>
  </si>
  <si>
    <t>Исполнение</t>
  </si>
  <si>
    <t>Число  и номинальное сечение ТПЖ; мм2</t>
  </si>
  <si>
    <t>Х</t>
  </si>
  <si>
    <t>подпись, печать</t>
  </si>
  <si>
    <t>Компания</t>
  </si>
  <si>
    <t>Нормативный документ</t>
  </si>
  <si>
    <t>ТЗ</t>
  </si>
  <si>
    <t>ГОСТ, ТУ (указать)</t>
  </si>
  <si>
    <t>указать</t>
  </si>
  <si>
    <t>ТПЖ</t>
  </si>
  <si>
    <t>Изоляция 2 слой</t>
  </si>
  <si>
    <t>Оболочка</t>
  </si>
  <si>
    <t>Бандаж</t>
  </si>
  <si>
    <t>Броня</t>
  </si>
  <si>
    <t>Наличие сростков</t>
  </si>
  <si>
    <t>Подушка</t>
  </si>
  <si>
    <t>Тнагр.ТПЖ max; ⁰С</t>
  </si>
  <si>
    <t>Частота до; Гц</t>
  </si>
  <si>
    <t>Нет</t>
  </si>
  <si>
    <t>Плоское</t>
  </si>
  <si>
    <t>Конструкция</t>
  </si>
  <si>
    <t>Изоляция 1 слой к ТПЖ</t>
  </si>
  <si>
    <t>Общая из блок-сополимера пропилена с этиленом с заполнением межжильного пространства</t>
  </si>
  <si>
    <t>Лента нетканного полотна</t>
  </si>
  <si>
    <t>№ п/п</t>
  </si>
  <si>
    <t>ООО "ХХХХ" (Исполнитель)</t>
  </si>
  <si>
    <t>Примечания</t>
  </si>
  <si>
    <t>Соответствие ТЗ, Да/Нет</t>
  </si>
  <si>
    <t>ИТОГО:</t>
  </si>
  <si>
    <t>Указать</t>
  </si>
  <si>
    <t>Номера барабанов</t>
  </si>
  <si>
    <t>Длина, м</t>
  </si>
  <si>
    <t>Стоимость принимаемого кабеля Б/У без НДС, руб.</t>
  </si>
  <si>
    <t xml:space="preserve">Указать </t>
  </si>
  <si>
    <t>Нормативный документ (ТУ, ГОСТ)</t>
  </si>
  <si>
    <t>Характеристики изделия</t>
  </si>
  <si>
    <t>Цена изделия без НДС; руб/м</t>
  </si>
  <si>
    <t>Стоимость без НДС; руб</t>
  </si>
  <si>
    <t>Ориентировочная  длина, м</t>
  </si>
  <si>
    <t>Структурное подразделение Заказчика</t>
  </si>
  <si>
    <t>Местонахождение</t>
  </si>
  <si>
    <t>1.</t>
  </si>
  <si>
    <t>Должность ответсвенного лица</t>
  </si>
  <si>
    <t>(Фамилия И.О.)</t>
  </si>
  <si>
    <t>Должность ответственного лица</t>
  </si>
  <si>
    <t>Приложение 3.1</t>
  </si>
  <si>
    <t>Таблица 3.1.1</t>
  </si>
  <si>
    <t>Таблица 3.1.2</t>
  </si>
  <si>
    <t>Приложение 3.2</t>
  </si>
  <si>
    <t>Таблица 3.2.1</t>
  </si>
  <si>
    <t>230 освинцован.</t>
  </si>
  <si>
    <t>130 полиэтилен</t>
  </si>
  <si>
    <t>180 освинцован.</t>
  </si>
  <si>
    <t>АО "ННГ"</t>
  </si>
  <si>
    <t>176745, 212788</t>
  </si>
  <si>
    <t>3х21,15</t>
  </si>
  <si>
    <t>3х13,3</t>
  </si>
  <si>
    <t>125 полиэтилен</t>
  </si>
  <si>
    <t>3х35</t>
  </si>
  <si>
    <t>342, 1111, 2728, 176772</t>
  </si>
  <si>
    <t>Новосибирская область, Северный район, склад расположенный на Верх-Тарском нефтяном месторождении</t>
  </si>
  <si>
    <t>342, 715, 835, 1111, 2728, 7001, 176772, 176800, 220374, 220441</t>
  </si>
  <si>
    <r>
      <t>Покупка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АО "ННГ"</t>
    </r>
  </si>
  <si>
    <t>Полное наименование изделия (кабеля нефтепогружные для УЭПН)</t>
  </si>
  <si>
    <r>
      <t>Поставка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для установок погружных электронасосов в адрес АО "ННГ" взамен б/у кабельно-проводниковой продукции, указанной в Таблице 3.1.1</t>
    </r>
  </si>
  <si>
    <r>
      <t xml:space="preserve">Сравнение конструктивных особенностей кабеля  для установок погружных электронасосов,  производителя </t>
    </r>
    <r>
      <rPr>
        <b/>
        <sz val="10"/>
        <color rgb="FFFF0000"/>
        <rFont val="Times New Roman"/>
        <family val="1"/>
        <charset val="204"/>
      </rPr>
      <t xml:space="preserve">ООО "ХХХХХХХХХХХ", </t>
    </r>
    <r>
      <rPr>
        <b/>
        <sz val="10"/>
        <color theme="1"/>
        <rFont val="Times New Roman"/>
        <family val="1"/>
        <charset val="204"/>
      </rPr>
      <t>с требованиями Технического задания АО "ННГ"</t>
    </r>
  </si>
  <si>
    <t>АО "ННГ" (Заказчик)</t>
  </si>
  <si>
    <t>Кабель 130⁰С 3х21</t>
  </si>
  <si>
    <t>3х21</t>
  </si>
  <si>
    <t>1. материал ТПЖ: медь;
2. термостойкость: не ниже 130 ⁰С;
3. номинальное напряжение 4 кВ;
4. число и номинальное сечение жил: 3х21 мм2;
5. двухслойная изоляция: 1сл. РМПЭВП, 2 сл. РМПЭВП;
6. общая оболочка: БСППЭ; 
7. подушка: лента из нетканого полотна;
8. бороня: лента из нержавеющей стали (Бк);
9. частота: 70 Гц;
10. исполнение: плоское.</t>
  </si>
  <si>
    <t>Лента из нержавеющей стали (Бк)</t>
  </si>
  <si>
    <t>Радиационно-модифицированный полиэтилена высокой плотности</t>
  </si>
  <si>
    <t>Условия поставки Исполнителем нового кабеля для установок погружных электронасосов 
в адрес Заказчика АО "ННГ", взамен б/у кабельно-проводниковой продукции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</si>
</sst>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[Red]\-#,##0.00\ "/>
    <numFmt numFmtId="166" formatCode="#,##0_ ;[Red]\-#,##0\ "/>
    <numFmt numFmtId="167" formatCode="#,##0.0_ ;[Red]\-#,##0.0\ "/>
  </numFmts>
  <fonts count="49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32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5" fontId="24" fillId="0" borderId="0" xfId="0" applyNumberFormat="1" applyFont="1" applyAlignment="1">
      <alignment horizontal="center" vertical="center" wrapText="1"/>
    </xf>
    <xf numFmtId="165" fontId="26" fillId="0" borderId="0" xfId="0" applyNumberFormat="1" applyFont="1" applyAlignment="1">
      <alignment horizontal="center" vertical="center" wrapText="1"/>
    </xf>
    <xf numFmtId="167" fontId="26" fillId="0" borderId="0" xfId="0" applyNumberFormat="1" applyFont="1" applyAlignment="1">
      <alignment horizontal="center" vertical="center" wrapText="1"/>
    </xf>
    <xf numFmtId="165" fontId="28" fillId="0" borderId="0" xfId="0" applyNumberFormat="1" applyFont="1" applyAlignment="1">
      <alignment horizontal="center" vertical="center" wrapText="1"/>
    </xf>
    <xf numFmtId="166" fontId="26" fillId="0" borderId="0" xfId="0" applyNumberFormat="1" applyFont="1" applyFill="1" applyAlignment="1">
      <alignment horizontal="center" vertical="center" wrapText="1"/>
    </xf>
    <xf numFmtId="166" fontId="27" fillId="0" borderId="0" xfId="0" applyNumberFormat="1" applyFont="1" applyFill="1" applyAlignment="1">
      <alignment horizontal="center" vertical="center" wrapText="1"/>
    </xf>
    <xf numFmtId="166" fontId="27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Alignment="1">
      <alignment wrapText="1"/>
    </xf>
    <xf numFmtId="166" fontId="29" fillId="0" borderId="12" xfId="0" applyNumberFormat="1" applyFont="1" applyFill="1" applyBorder="1" applyAlignment="1">
      <alignment horizontal="center" vertical="center" wrapText="1"/>
    </xf>
    <xf numFmtId="166" fontId="29" fillId="0" borderId="11" xfId="0" applyNumberFormat="1" applyFont="1" applyFill="1" applyBorder="1" applyAlignment="1">
      <alignment horizontal="center" vertical="center" wrapText="1"/>
    </xf>
    <xf numFmtId="166" fontId="29" fillId="0" borderId="13" xfId="0" applyNumberFormat="1" applyFont="1" applyFill="1" applyBorder="1" applyAlignment="1">
      <alignment horizontal="center" vertical="center" wrapText="1"/>
    </xf>
    <xf numFmtId="166" fontId="26" fillId="0" borderId="32" xfId="0" applyNumberFormat="1" applyFont="1" applyFill="1" applyBorder="1" applyAlignment="1">
      <alignment horizontal="center" vertical="center" wrapText="1"/>
    </xf>
    <xf numFmtId="166" fontId="26" fillId="0" borderId="25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 wrapText="1"/>
    </xf>
    <xf numFmtId="166" fontId="33" fillId="0" borderId="0" xfId="0" applyNumberFormat="1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1" fontId="33" fillId="0" borderId="0" xfId="0" applyNumberFormat="1" applyFont="1" applyFill="1" applyBorder="1" applyAlignment="1">
      <alignment horizontal="center" vertical="center" wrapText="1"/>
    </xf>
    <xf numFmtId="166" fontId="32" fillId="0" borderId="0" xfId="0" applyNumberFormat="1" applyFont="1" applyFill="1" applyBorder="1" applyAlignment="1">
      <alignment horizontal="center" vertical="center" wrapText="1"/>
    </xf>
    <xf numFmtId="0" fontId="25" fillId="0" borderId="4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Border="1" applyAlignment="1">
      <alignment horizontal="left" vertical="center" wrapText="1"/>
    </xf>
    <xf numFmtId="0" fontId="39" fillId="0" borderId="16" xfId="0" applyFont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4" fontId="39" fillId="0" borderId="30" xfId="0" applyNumberFormat="1" applyFont="1" applyBorder="1" applyAlignment="1">
      <alignment horizontal="center" vertical="center" wrapText="1"/>
    </xf>
    <xf numFmtId="4" fontId="39" fillId="0" borderId="23" xfId="0" applyNumberFormat="1" applyFont="1" applyBorder="1" applyAlignment="1">
      <alignment horizontal="center" vertical="center" wrapText="1"/>
    </xf>
    <xf numFmtId="4" fontId="31" fillId="0" borderId="23" xfId="0" applyNumberFormat="1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0" fontId="31" fillId="0" borderId="47" xfId="0" applyFont="1" applyFill="1" applyBorder="1" applyAlignment="1">
      <alignment horizontal="center" vertical="center" wrapText="1"/>
    </xf>
    <xf numFmtId="0" fontId="31" fillId="0" borderId="48" xfId="0" applyFont="1" applyFill="1" applyBorder="1" applyAlignment="1">
      <alignment horizontal="center" vertical="center" wrapText="1"/>
    </xf>
    <xf numFmtId="0" fontId="31" fillId="0" borderId="36" xfId="0" applyFont="1" applyFill="1" applyBorder="1" applyAlignment="1">
      <alignment horizontal="center" vertical="center" wrapText="1"/>
    </xf>
    <xf numFmtId="0" fontId="31" fillId="0" borderId="41" xfId="0" applyFont="1" applyFill="1" applyBorder="1" applyAlignment="1">
      <alignment horizontal="center" vertical="center" wrapText="1"/>
    </xf>
    <xf numFmtId="4" fontId="41" fillId="0" borderId="33" xfId="0" applyNumberFormat="1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2" fillId="0" borderId="26" xfId="0" applyFont="1" applyFill="1" applyBorder="1" applyAlignment="1">
      <alignment horizontal="center" vertical="center" wrapText="1"/>
    </xf>
    <xf numFmtId="165" fontId="42" fillId="0" borderId="40" xfId="0" applyNumberFormat="1" applyFont="1" applyFill="1" applyBorder="1" applyAlignment="1">
      <alignment horizontal="center" vertical="center" wrapText="1"/>
    </xf>
    <xf numFmtId="0" fontId="42" fillId="0" borderId="40" xfId="0" applyFont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right" vertical="center" wrapText="1"/>
    </xf>
    <xf numFmtId="0" fontId="38" fillId="0" borderId="0" xfId="0" applyFont="1" applyBorder="1" applyAlignment="1">
      <alignment horizontal="left" vertical="center" wrapText="1"/>
    </xf>
    <xf numFmtId="4" fontId="39" fillId="0" borderId="0" xfId="0" applyNumberFormat="1" applyFont="1" applyBorder="1" applyAlignment="1">
      <alignment horizontal="center" vertical="center" wrapText="1"/>
    </xf>
    <xf numFmtId="4" fontId="31" fillId="0" borderId="0" xfId="0" applyNumberFormat="1" applyFont="1" applyBorder="1" applyAlignment="1">
      <alignment horizontal="center" vertical="center" wrapText="1"/>
    </xf>
    <xf numFmtId="165" fontId="27" fillId="0" borderId="0" xfId="0" applyNumberFormat="1" applyFont="1" applyAlignment="1">
      <alignment horizontal="center" vertical="center" wrapText="1"/>
    </xf>
    <xf numFmtId="165" fontId="25" fillId="0" borderId="0" xfId="0" applyNumberFormat="1" applyFont="1" applyAlignment="1">
      <alignment horizontal="left" wrapText="1"/>
    </xf>
    <xf numFmtId="165" fontId="25" fillId="0" borderId="0" xfId="0" applyNumberFormat="1" applyFont="1" applyAlignment="1">
      <alignment horizontal="center" vertical="center" wrapText="1"/>
    </xf>
    <xf numFmtId="4" fontId="46" fillId="0" borderId="34" xfId="0" applyNumberFormat="1" applyFont="1" applyFill="1" applyBorder="1" applyAlignment="1">
      <alignment horizontal="center" vertical="center" wrapText="1"/>
    </xf>
    <xf numFmtId="166" fontId="29" fillId="0" borderId="33" xfId="0" applyNumberFormat="1" applyFont="1" applyFill="1" applyBorder="1" applyAlignment="1">
      <alignment horizontal="center" vertical="center" wrapText="1"/>
    </xf>
    <xf numFmtId="166" fontId="29" fillId="0" borderId="31" xfId="0" applyNumberFormat="1" applyFont="1" applyFill="1" applyBorder="1" applyAlignment="1">
      <alignment horizontal="center" vertical="center" wrapText="1"/>
    </xf>
    <xf numFmtId="166" fontId="29" fillId="0" borderId="41" xfId="0" applyNumberFormat="1" applyFont="1" applyFill="1" applyBorder="1" applyAlignment="1">
      <alignment horizontal="center" vertical="center" wrapText="1"/>
    </xf>
    <xf numFmtId="166" fontId="29" fillId="0" borderId="36" xfId="0" applyNumberFormat="1" applyFont="1" applyFill="1" applyBorder="1" applyAlignment="1">
      <alignment horizontal="center" vertical="center" wrapText="1"/>
    </xf>
    <xf numFmtId="166" fontId="29" fillId="0" borderId="42" xfId="0" applyNumberFormat="1" applyFont="1" applyFill="1" applyBorder="1" applyAlignment="1">
      <alignment horizontal="center" vertical="center" wrapText="1"/>
    </xf>
    <xf numFmtId="166" fontId="26" fillId="0" borderId="40" xfId="0" applyNumberFormat="1" applyFont="1" applyFill="1" applyBorder="1" applyAlignment="1">
      <alignment horizontal="center" vertical="center" wrapText="1"/>
    </xf>
    <xf numFmtId="166" fontId="26" fillId="0" borderId="26" xfId="0" applyNumberFormat="1" applyFont="1" applyFill="1" applyBorder="1" applyAlignment="1">
      <alignment horizontal="center" vertical="center" wrapText="1"/>
    </xf>
    <xf numFmtId="166" fontId="26" fillId="0" borderId="28" xfId="0" applyNumberFormat="1" applyFont="1" applyFill="1" applyBorder="1" applyAlignment="1">
      <alignment horizontal="center" vertical="center" wrapText="1"/>
    </xf>
    <xf numFmtId="166" fontId="26" fillId="0" borderId="29" xfId="0" applyNumberFormat="1" applyFont="1" applyFill="1" applyBorder="1" applyAlignment="1">
      <alignment horizontal="center" vertical="center" wrapText="1"/>
    </xf>
    <xf numFmtId="166" fontId="43" fillId="0" borderId="29" xfId="0" applyNumberFormat="1" applyFont="1" applyFill="1" applyBorder="1" applyAlignment="1">
      <alignment horizontal="center" vertical="center" wrapText="1"/>
    </xf>
    <xf numFmtId="166" fontId="26" fillId="0" borderId="27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Alignment="1">
      <alignment wrapText="1"/>
    </xf>
    <xf numFmtId="165" fontId="25" fillId="0" borderId="0" xfId="0" applyNumberFormat="1" applyFont="1" applyAlignment="1">
      <alignment horizontal="center" wrapText="1"/>
    </xf>
    <xf numFmtId="165" fontId="25" fillId="0" borderId="31" xfId="0" applyNumberFormat="1" applyFont="1" applyBorder="1" applyAlignment="1">
      <alignment horizontal="center" wrapText="1"/>
    </xf>
    <xf numFmtId="3" fontId="31" fillId="0" borderId="33" xfId="0" applyNumberFormat="1" applyFont="1" applyFill="1" applyBorder="1" applyAlignment="1">
      <alignment horizontal="center" vertical="center" wrapText="1"/>
    </xf>
    <xf numFmtId="3" fontId="31" fillId="0" borderId="49" xfId="0" applyNumberFormat="1" applyFont="1" applyFill="1" applyBorder="1" applyAlignment="1">
      <alignment horizontal="center" vertical="center" wrapText="1"/>
    </xf>
    <xf numFmtId="4" fontId="46" fillId="0" borderId="31" xfId="0" applyNumberFormat="1" applyFont="1" applyFill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center" vertical="center" wrapText="1"/>
    </xf>
    <xf numFmtId="0" fontId="40" fillId="0" borderId="50" xfId="0" applyFont="1" applyFill="1" applyBorder="1" applyAlignment="1">
      <alignment horizontal="center" vertical="center" wrapText="1"/>
    </xf>
    <xf numFmtId="0" fontId="40" fillId="24" borderId="40" xfId="0" applyFont="1" applyFill="1" applyBorder="1" applyAlignment="1">
      <alignment horizontal="center" vertical="center" wrapText="1"/>
    </xf>
    <xf numFmtId="0" fontId="40" fillId="0" borderId="40" xfId="0" applyFont="1" applyFill="1" applyBorder="1" applyAlignment="1">
      <alignment horizontal="center" vertical="center" wrapText="1"/>
    </xf>
    <xf numFmtId="0" fontId="40" fillId="0" borderId="40" xfId="0" applyFont="1" applyBorder="1" applyAlignment="1">
      <alignment horizontal="center" vertical="center" wrapText="1"/>
    </xf>
    <xf numFmtId="0" fontId="31" fillId="0" borderId="51" xfId="0" applyFont="1" applyFill="1" applyBorder="1" applyAlignment="1">
      <alignment horizontal="center" vertical="center" wrapText="1"/>
    </xf>
    <xf numFmtId="0" fontId="31" fillId="0" borderId="53" xfId="0" applyFont="1" applyFill="1" applyBorder="1" applyAlignment="1">
      <alignment horizontal="center" vertical="center" wrapText="1"/>
    </xf>
    <xf numFmtId="0" fontId="31" fillId="0" borderId="54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24" fillId="0" borderId="55" xfId="0" applyFont="1" applyBorder="1" applyAlignment="1">
      <alignment horizontal="center"/>
    </xf>
    <xf numFmtId="0" fontId="31" fillId="0" borderId="56" xfId="0" applyFont="1" applyFill="1" applyBorder="1" applyAlignment="1">
      <alignment horizontal="center" vertical="center" wrapText="1"/>
    </xf>
    <xf numFmtId="3" fontId="31" fillId="0" borderId="57" xfId="0" applyNumberFormat="1" applyFont="1" applyFill="1" applyBorder="1" applyAlignment="1">
      <alignment horizontal="center" vertical="center" wrapText="1"/>
    </xf>
    <xf numFmtId="3" fontId="42" fillId="0" borderId="40" xfId="0" applyNumberFormat="1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38" fillId="0" borderId="37" xfId="0" applyFont="1" applyFill="1" applyBorder="1" applyAlignment="1">
      <alignment horizontal="left" vertical="center" wrapText="1"/>
    </xf>
    <xf numFmtId="0" fontId="38" fillId="0" borderId="26" xfId="0" applyFont="1" applyFill="1" applyBorder="1" applyAlignment="1">
      <alignment horizontal="left" vertical="center" wrapText="1"/>
    </xf>
    <xf numFmtId="0" fontId="38" fillId="0" borderId="39" xfId="0" applyFont="1" applyFill="1" applyBorder="1" applyAlignment="1">
      <alignment horizontal="left" vertical="center" wrapText="1"/>
    </xf>
    <xf numFmtId="165" fontId="27" fillId="0" borderId="0" xfId="0" applyNumberFormat="1" applyFont="1" applyAlignment="1">
      <alignment horizontal="center" vertical="center" wrapText="1"/>
    </xf>
    <xf numFmtId="165" fontId="25" fillId="0" borderId="31" xfId="0" applyNumberFormat="1" applyFont="1" applyBorder="1" applyAlignment="1">
      <alignment horizontal="center" wrapText="1"/>
    </xf>
    <xf numFmtId="166" fontId="32" fillId="0" borderId="0" xfId="0" applyNumberFormat="1" applyFont="1" applyFill="1" applyBorder="1" applyAlignment="1">
      <alignment horizontal="center" vertical="center" wrapText="1"/>
    </xf>
    <xf numFmtId="166" fontId="25" fillId="0" borderId="30" xfId="0" applyNumberFormat="1" applyFont="1" applyFill="1" applyBorder="1" applyAlignment="1">
      <alignment horizontal="left" vertical="center" wrapText="1"/>
    </xf>
    <xf numFmtId="0" fontId="25" fillId="0" borderId="30" xfId="0" applyFont="1" applyFill="1" applyBorder="1" applyAlignment="1">
      <alignment horizontal="left" vertical="center" wrapText="1"/>
    </xf>
    <xf numFmtId="0" fontId="42" fillId="0" borderId="37" xfId="0" applyFont="1" applyFill="1" applyBorder="1" applyAlignment="1">
      <alignment horizontal="right" vertical="center" wrapText="1"/>
    </xf>
    <xf numFmtId="0" fontId="42" fillId="0" borderId="26" xfId="0" applyFont="1" applyFill="1" applyBorder="1" applyAlignment="1">
      <alignment horizontal="right" vertical="center" wrapText="1"/>
    </xf>
    <xf numFmtId="0" fontId="42" fillId="0" borderId="39" xfId="0" applyFont="1" applyFill="1" applyBorder="1" applyAlignment="1">
      <alignment horizontal="right" vertical="center" wrapText="1"/>
    </xf>
    <xf numFmtId="0" fontId="31" fillId="0" borderId="57" xfId="0" applyFont="1" applyFill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165" fontId="25" fillId="0" borderId="0" xfId="0" applyNumberFormat="1" applyFont="1" applyAlignment="1">
      <alignment horizontal="center" wrapText="1"/>
    </xf>
    <xf numFmtId="166" fontId="26" fillId="0" borderId="19" xfId="0" applyNumberFormat="1" applyFont="1" applyFill="1" applyBorder="1" applyAlignment="1">
      <alignment horizontal="center" vertical="center" wrapText="1"/>
    </xf>
    <xf numFmtId="166" fontId="26" fillId="0" borderId="18" xfId="0" applyNumberFormat="1" applyFont="1" applyFill="1" applyBorder="1" applyAlignment="1">
      <alignment horizontal="center" vertical="center" wrapText="1"/>
    </xf>
    <xf numFmtId="166" fontId="26" fillId="0" borderId="20" xfId="0" applyNumberFormat="1" applyFont="1" applyFill="1" applyBorder="1" applyAlignment="1">
      <alignment horizontal="center" vertical="center" wrapText="1"/>
    </xf>
    <xf numFmtId="166" fontId="26" fillId="0" borderId="44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6" fillId="0" borderId="38" xfId="0" applyNumberFormat="1" applyFont="1" applyFill="1" applyBorder="1" applyAlignment="1">
      <alignment horizontal="center" vertical="center" wrapText="1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0" borderId="45" xfId="0" applyNumberFormat="1" applyFont="1" applyFill="1" applyBorder="1" applyAlignment="1">
      <alignment horizontal="center" vertical="center" wrapText="1"/>
    </xf>
    <xf numFmtId="166" fontId="27" fillId="0" borderId="0" xfId="0" applyNumberFormat="1" applyFont="1" applyFill="1" applyBorder="1" applyAlignment="1">
      <alignment horizontal="left" vertical="center" wrapText="1"/>
    </xf>
    <xf numFmtId="166" fontId="27" fillId="0" borderId="24" xfId="0" applyNumberFormat="1" applyFont="1" applyFill="1" applyBorder="1" applyAlignment="1">
      <alignment horizontal="center" vertical="center" wrapText="1"/>
    </xf>
    <xf numFmtId="166" fontId="27" fillId="0" borderId="25" xfId="0" applyNumberFormat="1" applyFont="1" applyFill="1" applyBorder="1" applyAlignment="1">
      <alignment horizontal="center" vertical="center" wrapText="1"/>
    </xf>
    <xf numFmtId="166" fontId="27" fillId="0" borderId="35" xfId="0" applyNumberFormat="1" applyFont="1" applyFill="1" applyBorder="1" applyAlignment="1">
      <alignment horizontal="center" vertical="center" wrapText="1"/>
    </xf>
    <xf numFmtId="166" fontId="27" fillId="0" borderId="32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46" xfId="0" applyNumberFormat="1" applyFont="1" applyFill="1" applyBorder="1" applyAlignment="1">
      <alignment horizontal="center" vertical="center" wrapText="1"/>
    </xf>
    <xf numFmtId="166" fontId="27" fillId="0" borderId="44" xfId="0" applyNumberFormat="1" applyFont="1" applyFill="1" applyBorder="1" applyAlignment="1">
      <alignment horizontal="center" vertical="center" wrapText="1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45" xfId="0" applyNumberFormat="1" applyFont="1" applyFill="1" applyBorder="1" applyAlignment="1">
      <alignment horizontal="center" vertical="center" wrapText="1"/>
    </xf>
    <xf numFmtId="166" fontId="27" fillId="0" borderId="37" xfId="0" applyNumberFormat="1" applyFont="1" applyFill="1" applyBorder="1" applyAlignment="1">
      <alignment horizontal="center" vertical="center" wrapText="1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7" fillId="0" borderId="39" xfId="0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right" vertical="center" wrapText="1"/>
    </xf>
    <xf numFmtId="166" fontId="48" fillId="0" borderId="0" xfId="0" applyNumberFormat="1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Users\dsp\Desktop\&#1088;&#1091;&#1082;&#1086;&#1074;&#1086;&#1076;&#1089;&#1090;&#1074;&#1072;%20&#1088;&#1077;&#1075;&#1083;&#1072;&#1084;&#1077;&#1085;&#1090;&#1099;\1%20&#1056;&#1045;&#1050;&#1054;&#1052;&#1045;&#1053;&#1044;&#1040;&#1062;&#1048;&#1048;%20&#1087;&#1086;%20&#1091;&#1095;&#1077;&#1090;&#1091;%20&#1082;&#1072;&#1073;&#1077;&#1083;&#1103;%2026092016\&#1089;&#1076;&#1072;&#1095;&#1072;%20&#1073;&#1088;&#1072;&#1082;&#1072;\2018\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6"/>
  <sheetViews>
    <sheetView tabSelected="1" zoomScale="87" zoomScaleNormal="87" zoomScaleSheetLayoutView="87" workbookViewId="0">
      <selection activeCell="G6" sqref="G6"/>
    </sheetView>
  </sheetViews>
  <sheetFormatPr defaultColWidth="9.15234375" defaultRowHeight="15.45" x14ac:dyDescent="0.4"/>
  <cols>
    <col min="1" max="1" width="26.15234375" style="2" customWidth="1"/>
    <col min="2" max="2" width="28.84375" style="2" customWidth="1"/>
    <col min="3" max="3" width="15" style="2" customWidth="1"/>
    <col min="4" max="4" width="12.3828125" style="2" customWidth="1"/>
    <col min="5" max="5" width="25.15234375" style="2" customWidth="1"/>
    <col min="6" max="6" width="23.3046875" style="2" customWidth="1"/>
    <col min="7" max="8" width="20.3828125" style="2" customWidth="1"/>
    <col min="9" max="9" width="22.69140625" style="2" customWidth="1"/>
    <col min="10" max="10" width="18.3046875" style="1" customWidth="1"/>
    <col min="11" max="16384" width="9.15234375" style="1"/>
  </cols>
  <sheetData>
    <row r="1" spans="1:9" ht="22.5" customHeight="1" x14ac:dyDescent="0.4">
      <c r="I1" s="130" t="s">
        <v>52</v>
      </c>
    </row>
    <row r="2" spans="1:9" ht="37.5" customHeight="1" x14ac:dyDescent="0.4">
      <c r="A2" s="98" t="s">
        <v>79</v>
      </c>
      <c r="B2" s="98"/>
      <c r="C2" s="98"/>
      <c r="D2" s="98"/>
      <c r="E2" s="98"/>
      <c r="F2" s="98"/>
      <c r="G2" s="98"/>
      <c r="H2" s="98"/>
      <c r="I2" s="98"/>
    </row>
    <row r="3" spans="1:9" ht="17.25" customHeight="1" x14ac:dyDescent="0.4">
      <c r="A3" s="24"/>
      <c r="B3" s="24"/>
      <c r="C3" s="24"/>
      <c r="D3" s="24"/>
      <c r="E3" s="24"/>
      <c r="F3" s="24"/>
      <c r="G3" s="24"/>
      <c r="H3" s="24"/>
      <c r="I3" s="51" t="s">
        <v>53</v>
      </c>
    </row>
    <row r="4" spans="1:9" ht="21.75" customHeight="1" thickBot="1" x14ac:dyDescent="0.45">
      <c r="A4" s="100" t="s">
        <v>69</v>
      </c>
      <c r="B4" s="100"/>
      <c r="C4" s="100"/>
      <c r="D4" s="100"/>
      <c r="E4" s="100"/>
      <c r="F4" s="100"/>
      <c r="G4" s="100"/>
      <c r="H4" s="100"/>
      <c r="I4" s="100"/>
    </row>
    <row r="5" spans="1:9" ht="70.5" customHeight="1" thickBot="1" x14ac:dyDescent="0.45">
      <c r="A5" s="80" t="s">
        <v>46</v>
      </c>
      <c r="B5" s="76" t="s">
        <v>1</v>
      </c>
      <c r="C5" s="77" t="s">
        <v>3</v>
      </c>
      <c r="D5" s="77" t="s">
        <v>2</v>
      </c>
      <c r="E5" s="78" t="s">
        <v>37</v>
      </c>
      <c r="F5" s="79" t="s">
        <v>45</v>
      </c>
      <c r="G5" s="40" t="s">
        <v>43</v>
      </c>
      <c r="H5" s="80" t="s">
        <v>39</v>
      </c>
      <c r="I5" s="81" t="s">
        <v>47</v>
      </c>
    </row>
    <row r="6" spans="1:9" ht="21.75" customHeight="1" x14ac:dyDescent="0.4">
      <c r="A6" s="104" t="s">
        <v>60</v>
      </c>
      <c r="B6" s="44" t="s">
        <v>64</v>
      </c>
      <c r="C6" s="43" t="s">
        <v>4</v>
      </c>
      <c r="D6" s="83" t="s">
        <v>0</v>
      </c>
      <c r="E6" s="41" t="s">
        <v>66</v>
      </c>
      <c r="F6" s="73">
        <v>3362</v>
      </c>
      <c r="G6" s="75" t="s">
        <v>36</v>
      </c>
      <c r="H6" s="45" t="e">
        <f>F6*G6</f>
        <v>#VALUE!</v>
      </c>
      <c r="I6" s="106" t="s">
        <v>67</v>
      </c>
    </row>
    <row r="7" spans="1:9" ht="21.75" customHeight="1" x14ac:dyDescent="0.4">
      <c r="A7" s="104"/>
      <c r="B7" s="44" t="s">
        <v>64</v>
      </c>
      <c r="C7" s="43" t="s">
        <v>4</v>
      </c>
      <c r="D7" s="43" t="s">
        <v>65</v>
      </c>
      <c r="E7" s="85">
        <v>856</v>
      </c>
      <c r="F7" s="88">
        <v>27</v>
      </c>
      <c r="G7" s="75" t="s">
        <v>36</v>
      </c>
      <c r="H7" s="45" t="e">
        <f>F7*G7</f>
        <v>#VALUE!</v>
      </c>
      <c r="I7" s="106"/>
    </row>
    <row r="8" spans="1:9" ht="46.3" x14ac:dyDescent="0.4">
      <c r="A8" s="104"/>
      <c r="B8" s="84" t="s">
        <v>58</v>
      </c>
      <c r="C8" s="47" t="s">
        <v>4</v>
      </c>
      <c r="D8" s="43" t="s">
        <v>0</v>
      </c>
      <c r="E8" s="82" t="s">
        <v>68</v>
      </c>
      <c r="F8" s="74">
        <v>25942</v>
      </c>
      <c r="G8" s="58" t="s">
        <v>36</v>
      </c>
      <c r="H8" s="45" t="e">
        <f t="shared" ref="H8" si="0">F8*G8</f>
        <v>#VALUE!</v>
      </c>
      <c r="I8" s="106"/>
    </row>
    <row r="9" spans="1:9" ht="25.5" customHeight="1" x14ac:dyDescent="0.4">
      <c r="A9" s="104"/>
      <c r="B9" s="84" t="s">
        <v>58</v>
      </c>
      <c r="C9" s="47" t="s">
        <v>4</v>
      </c>
      <c r="D9" s="43" t="s">
        <v>62</v>
      </c>
      <c r="E9" s="42">
        <v>832</v>
      </c>
      <c r="F9" s="74">
        <v>2702</v>
      </c>
      <c r="G9" s="58" t="s">
        <v>36</v>
      </c>
      <c r="H9" s="45" t="e">
        <f t="shared" ref="H9:H13" si="1">F9*G9</f>
        <v>#VALUE!</v>
      </c>
      <c r="I9" s="106"/>
    </row>
    <row r="10" spans="1:9" ht="25.5" customHeight="1" x14ac:dyDescent="0.4">
      <c r="A10" s="104"/>
      <c r="B10" s="46" t="s">
        <v>59</v>
      </c>
      <c r="C10" s="47" t="s">
        <v>4</v>
      </c>
      <c r="D10" s="87" t="s">
        <v>0</v>
      </c>
      <c r="E10" s="42">
        <v>212788</v>
      </c>
      <c r="F10" s="74">
        <v>59</v>
      </c>
      <c r="G10" s="58" t="s">
        <v>36</v>
      </c>
      <c r="H10" s="45" t="e">
        <f t="shared" ref="H10" si="2">F10*G10</f>
        <v>#VALUE!</v>
      </c>
      <c r="I10" s="106"/>
    </row>
    <row r="11" spans="1:9" ht="22.5" customHeight="1" x14ac:dyDescent="0.4">
      <c r="A11" s="104"/>
      <c r="B11" s="46" t="s">
        <v>57</v>
      </c>
      <c r="C11" s="47" t="s">
        <v>4</v>
      </c>
      <c r="D11" s="47" t="s">
        <v>62</v>
      </c>
      <c r="E11" s="42">
        <v>792</v>
      </c>
      <c r="F11" s="74">
        <v>2306</v>
      </c>
      <c r="G11" s="58" t="s">
        <v>36</v>
      </c>
      <c r="H11" s="45" t="e">
        <f t="shared" si="1"/>
        <v>#VALUE!</v>
      </c>
      <c r="I11" s="106"/>
    </row>
    <row r="12" spans="1:9" ht="21" customHeight="1" x14ac:dyDescent="0.4">
      <c r="A12" s="104"/>
      <c r="B12" s="46" t="s">
        <v>57</v>
      </c>
      <c r="C12" s="47" t="s">
        <v>4</v>
      </c>
      <c r="D12" s="47" t="s">
        <v>0</v>
      </c>
      <c r="E12" s="85" t="s">
        <v>61</v>
      </c>
      <c r="F12" s="74">
        <v>4645</v>
      </c>
      <c r="G12" s="58" t="s">
        <v>36</v>
      </c>
      <c r="H12" s="45" t="e">
        <f t="shared" si="1"/>
        <v>#VALUE!</v>
      </c>
      <c r="I12" s="106"/>
    </row>
    <row r="13" spans="1:9" ht="21" customHeight="1" thickBot="1" x14ac:dyDescent="0.45">
      <c r="A13" s="105"/>
      <c r="B13" s="46" t="s">
        <v>57</v>
      </c>
      <c r="C13" s="47" t="s">
        <v>4</v>
      </c>
      <c r="D13" s="47" t="s">
        <v>63</v>
      </c>
      <c r="E13" s="86">
        <v>176744</v>
      </c>
      <c r="F13" s="74">
        <v>482</v>
      </c>
      <c r="G13" s="58" t="s">
        <v>36</v>
      </c>
      <c r="H13" s="45" t="e">
        <f t="shared" si="1"/>
        <v>#VALUE!</v>
      </c>
      <c r="I13" s="106"/>
    </row>
    <row r="14" spans="1:9" ht="18" customHeight="1" thickBot="1" x14ac:dyDescent="0.45">
      <c r="A14" s="101" t="s">
        <v>35</v>
      </c>
      <c r="B14" s="102"/>
      <c r="C14" s="102"/>
      <c r="D14" s="102"/>
      <c r="E14" s="103"/>
      <c r="F14" s="89">
        <f>SUM(F6:F13)</f>
        <v>39525</v>
      </c>
      <c r="G14" s="48" t="s">
        <v>9</v>
      </c>
      <c r="H14" s="49" t="e">
        <f>SUM(H6:H13)</f>
        <v>#VALUE!</v>
      </c>
      <c r="I14" s="50" t="s">
        <v>9</v>
      </c>
    </row>
    <row r="15" spans="1:9" ht="19.75" x14ac:dyDescent="0.4">
      <c r="A15" s="25"/>
      <c r="B15" s="25"/>
      <c r="C15" s="25"/>
      <c r="D15" s="25"/>
      <c r="E15" s="29"/>
      <c r="F15" s="26"/>
      <c r="G15" s="25"/>
      <c r="H15" s="27"/>
      <c r="I15" s="25"/>
    </row>
    <row r="16" spans="1:9" ht="19.75" x14ac:dyDescent="0.4">
      <c r="A16" s="25"/>
      <c r="B16" s="25"/>
      <c r="C16" s="25"/>
      <c r="D16" s="25"/>
      <c r="E16" s="29"/>
      <c r="F16" s="26"/>
      <c r="G16" s="25"/>
      <c r="H16" s="27"/>
      <c r="I16" s="51" t="s">
        <v>54</v>
      </c>
    </row>
    <row r="17" spans="1:9" ht="31.5" customHeight="1" thickBot="1" x14ac:dyDescent="0.45">
      <c r="A17" s="99" t="s">
        <v>71</v>
      </c>
      <c r="B17" s="99"/>
      <c r="C17" s="99"/>
      <c r="D17" s="99"/>
      <c r="E17" s="99"/>
      <c r="F17" s="99"/>
      <c r="G17" s="99"/>
      <c r="H17" s="99"/>
      <c r="I17" s="99"/>
    </row>
    <row r="18" spans="1:9" ht="63" customHeight="1" thickBot="1" x14ac:dyDescent="0.45">
      <c r="A18" s="33" t="s">
        <v>70</v>
      </c>
      <c r="B18" s="28" t="s">
        <v>41</v>
      </c>
      <c r="C18" s="90" t="s">
        <v>42</v>
      </c>
      <c r="D18" s="91"/>
      <c r="E18" s="91"/>
      <c r="F18" s="92"/>
      <c r="G18" s="28" t="s">
        <v>38</v>
      </c>
      <c r="H18" s="34" t="s">
        <v>43</v>
      </c>
      <c r="I18" s="28" t="s">
        <v>44</v>
      </c>
    </row>
    <row r="19" spans="1:9" ht="138" customHeight="1" thickBot="1" x14ac:dyDescent="0.45">
      <c r="A19" s="32" t="s">
        <v>40</v>
      </c>
      <c r="B19" s="35" t="s">
        <v>36</v>
      </c>
      <c r="C19" s="93" t="s">
        <v>76</v>
      </c>
      <c r="D19" s="94"/>
      <c r="E19" s="94"/>
      <c r="F19" s="95"/>
      <c r="G19" s="37" t="s">
        <v>36</v>
      </c>
      <c r="H19" s="36" t="s">
        <v>36</v>
      </c>
      <c r="I19" s="38" t="e">
        <f>G19*H19</f>
        <v>#VALUE!</v>
      </c>
    </row>
    <row r="20" spans="1:9" x14ac:dyDescent="0.4">
      <c r="A20" s="39"/>
      <c r="B20" s="39"/>
      <c r="C20" s="52"/>
      <c r="D20" s="52"/>
      <c r="E20" s="52"/>
      <c r="F20" s="52"/>
      <c r="G20" s="53"/>
      <c r="H20" s="53"/>
      <c r="I20" s="54"/>
    </row>
    <row r="21" spans="1:9" x14ac:dyDescent="0.4">
      <c r="A21" s="39"/>
      <c r="B21" s="39"/>
      <c r="C21" s="52"/>
      <c r="D21" s="52"/>
      <c r="E21" s="52"/>
      <c r="F21" s="52"/>
      <c r="G21" s="53"/>
      <c r="H21" s="53"/>
      <c r="I21" s="51"/>
    </row>
    <row r="22" spans="1:9" ht="36" customHeight="1" x14ac:dyDescent="0.4">
      <c r="A22" s="23"/>
      <c r="B22" s="31"/>
      <c r="C22" s="31"/>
      <c r="D22" s="31"/>
      <c r="E22" s="31"/>
      <c r="F22" s="31"/>
      <c r="G22" s="31"/>
      <c r="H22" s="31"/>
      <c r="I22" s="30"/>
    </row>
    <row r="23" spans="1:9" ht="24" customHeight="1" x14ac:dyDescent="0.4">
      <c r="A23" s="19"/>
      <c r="B23" s="20"/>
      <c r="C23" s="20"/>
      <c r="D23" s="20"/>
      <c r="E23" s="20"/>
      <c r="F23" s="22"/>
      <c r="G23" s="20"/>
      <c r="H23" s="20"/>
      <c r="I23" s="20"/>
    </row>
    <row r="24" spans="1:9" x14ac:dyDescent="0.4">
      <c r="A24" s="19"/>
      <c r="B24" s="20"/>
      <c r="C24" s="20"/>
      <c r="D24" s="20"/>
      <c r="E24" s="20"/>
      <c r="F24" s="20"/>
      <c r="G24" s="20"/>
      <c r="H24" s="20"/>
      <c r="I24" s="21"/>
    </row>
    <row r="25" spans="1:9" ht="30" x14ac:dyDescent="0.35">
      <c r="B25" s="56" t="s">
        <v>51</v>
      </c>
      <c r="C25" s="97"/>
      <c r="D25" s="97"/>
      <c r="E25" s="70" t="s">
        <v>50</v>
      </c>
      <c r="F25" s="70"/>
      <c r="G25" s="70"/>
      <c r="H25" s="70"/>
      <c r="I25" s="70"/>
    </row>
    <row r="26" spans="1:9" x14ac:dyDescent="0.4">
      <c r="B26" s="3"/>
      <c r="C26" s="96" t="s">
        <v>10</v>
      </c>
      <c r="D26" s="96"/>
      <c r="E26" s="57"/>
      <c r="F26" s="3"/>
      <c r="G26" s="3"/>
      <c r="H26" s="3"/>
    </row>
  </sheetData>
  <mergeCells count="10">
    <mergeCell ref="C18:F18"/>
    <mergeCell ref="C19:F19"/>
    <mergeCell ref="C26:D26"/>
    <mergeCell ref="C25:D25"/>
    <mergeCell ref="A2:I2"/>
    <mergeCell ref="A17:I17"/>
    <mergeCell ref="A4:I4"/>
    <mergeCell ref="A14:E14"/>
    <mergeCell ref="A6:A13"/>
    <mergeCell ref="I6:I13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16"/>
  <sheetViews>
    <sheetView topLeftCell="G1" zoomScale="85" zoomScaleNormal="85" zoomScaleSheetLayoutView="100" workbookViewId="0">
      <selection activeCell="K16" sqref="K16"/>
    </sheetView>
  </sheetViews>
  <sheetFormatPr defaultColWidth="9.15234375" defaultRowHeight="12.9" x14ac:dyDescent="0.4"/>
  <cols>
    <col min="1" max="1" width="6.15234375" style="7" customWidth="1"/>
    <col min="2" max="2" width="23.3828125" style="7" customWidth="1"/>
    <col min="3" max="3" width="13.69140625" style="7" customWidth="1"/>
    <col min="4" max="4" width="17.15234375" style="7" customWidth="1"/>
    <col min="5" max="5" width="9.15234375" style="7"/>
    <col min="6" max="7" width="29" style="7" customWidth="1"/>
    <col min="8" max="8" width="31.84375" style="7" customWidth="1"/>
    <col min="9" max="9" width="9.15234375" style="7" customWidth="1"/>
    <col min="10" max="10" width="11" style="7" customWidth="1"/>
    <col min="11" max="11" width="23.15234375" style="7" customWidth="1"/>
    <col min="12" max="12" width="11.84375" style="7" customWidth="1"/>
    <col min="13" max="13" width="9.15234375" style="7" customWidth="1"/>
    <col min="14" max="14" width="11" style="7" customWidth="1"/>
    <col min="15" max="15" width="9.15234375" style="7" customWidth="1"/>
    <col min="16" max="16" width="10.3828125" style="7" customWidth="1"/>
    <col min="17" max="17" width="9.15234375" style="7" customWidth="1"/>
    <col min="18" max="18" width="17.3046875" style="7" customWidth="1"/>
    <col min="19" max="19" width="19" style="7" customWidth="1"/>
    <col min="20" max="16384" width="9.15234375" style="7"/>
  </cols>
  <sheetData>
    <row r="1" spans="1:19" ht="12" customHeight="1" x14ac:dyDescent="0.4">
      <c r="S1" s="131" t="s">
        <v>55</v>
      </c>
    </row>
    <row r="2" spans="1:19" ht="12" customHeight="1" x14ac:dyDescent="0.4">
      <c r="S2" s="9" t="s">
        <v>56</v>
      </c>
    </row>
    <row r="3" spans="1:19" ht="13.3" thickBot="1" x14ac:dyDescent="0.45">
      <c r="A3" s="116" t="s">
        <v>72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</row>
    <row r="4" spans="1:19" s="8" customFormat="1" ht="15" customHeight="1" thickBot="1" x14ac:dyDescent="0.45">
      <c r="A4" s="121" t="s">
        <v>31</v>
      </c>
      <c r="B4" s="117" t="s">
        <v>11</v>
      </c>
      <c r="C4" s="117" t="s">
        <v>12</v>
      </c>
      <c r="D4" s="119" t="s">
        <v>5</v>
      </c>
      <c r="E4" s="127" t="s">
        <v>27</v>
      </c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9"/>
      <c r="R4" s="123" t="s">
        <v>33</v>
      </c>
      <c r="S4" s="124"/>
    </row>
    <row r="5" spans="1:19" s="8" customFormat="1" ht="50.15" thickBot="1" x14ac:dyDescent="0.45">
      <c r="A5" s="122"/>
      <c r="B5" s="118"/>
      <c r="C5" s="118"/>
      <c r="D5" s="120"/>
      <c r="E5" s="16" t="s">
        <v>16</v>
      </c>
      <c r="F5" s="17" t="s">
        <v>28</v>
      </c>
      <c r="G5" s="17" t="s">
        <v>17</v>
      </c>
      <c r="H5" s="17" t="s">
        <v>18</v>
      </c>
      <c r="I5" s="17" t="s">
        <v>19</v>
      </c>
      <c r="J5" s="17" t="s">
        <v>22</v>
      </c>
      <c r="K5" s="17" t="s">
        <v>20</v>
      </c>
      <c r="L5" s="17" t="s">
        <v>7</v>
      </c>
      <c r="M5" s="17" t="s">
        <v>21</v>
      </c>
      <c r="N5" s="17" t="s">
        <v>8</v>
      </c>
      <c r="O5" s="17" t="s">
        <v>6</v>
      </c>
      <c r="P5" s="17" t="s">
        <v>23</v>
      </c>
      <c r="Q5" s="18" t="s">
        <v>24</v>
      </c>
      <c r="R5" s="125"/>
      <c r="S5" s="126"/>
    </row>
    <row r="6" spans="1:19" ht="39" thickBot="1" x14ac:dyDescent="0.45">
      <c r="A6" s="108" t="s">
        <v>48</v>
      </c>
      <c r="B6" s="64" t="s">
        <v>73</v>
      </c>
      <c r="C6" s="64" t="s">
        <v>13</v>
      </c>
      <c r="D6" s="65" t="s">
        <v>74</v>
      </c>
      <c r="E6" s="66" t="s">
        <v>4</v>
      </c>
      <c r="F6" s="67" t="s">
        <v>78</v>
      </c>
      <c r="G6" s="67" t="s">
        <v>78</v>
      </c>
      <c r="H6" s="67" t="s">
        <v>29</v>
      </c>
      <c r="I6" s="67" t="s">
        <v>9</v>
      </c>
      <c r="J6" s="67" t="s">
        <v>30</v>
      </c>
      <c r="K6" s="68" t="s">
        <v>77</v>
      </c>
      <c r="L6" s="67" t="s">
        <v>26</v>
      </c>
      <c r="M6" s="67" t="s">
        <v>25</v>
      </c>
      <c r="N6" s="67" t="s">
        <v>75</v>
      </c>
      <c r="O6" s="67">
        <v>4</v>
      </c>
      <c r="P6" s="67">
        <v>130</v>
      </c>
      <c r="Q6" s="69">
        <v>70</v>
      </c>
      <c r="R6" s="110"/>
      <c r="S6" s="111"/>
    </row>
    <row r="7" spans="1:19" ht="28.5" customHeight="1" x14ac:dyDescent="0.4">
      <c r="A7" s="108"/>
      <c r="B7" s="59" t="s">
        <v>32</v>
      </c>
      <c r="C7" s="59" t="s">
        <v>14</v>
      </c>
      <c r="D7" s="60" t="s">
        <v>15</v>
      </c>
      <c r="E7" s="61" t="s">
        <v>15</v>
      </c>
      <c r="F7" s="62" t="s">
        <v>15</v>
      </c>
      <c r="G7" s="62" t="s">
        <v>15</v>
      </c>
      <c r="H7" s="62" t="s">
        <v>15</v>
      </c>
      <c r="I7" s="62" t="s">
        <v>15</v>
      </c>
      <c r="J7" s="62" t="s">
        <v>15</v>
      </c>
      <c r="K7" s="62" t="s">
        <v>15</v>
      </c>
      <c r="L7" s="62" t="s">
        <v>15</v>
      </c>
      <c r="M7" s="62" t="s">
        <v>15</v>
      </c>
      <c r="N7" s="62" t="s">
        <v>15</v>
      </c>
      <c r="O7" s="62" t="s">
        <v>15</v>
      </c>
      <c r="P7" s="62" t="s">
        <v>15</v>
      </c>
      <c r="Q7" s="63" t="s">
        <v>15</v>
      </c>
      <c r="R7" s="112"/>
      <c r="S7" s="113"/>
    </row>
    <row r="8" spans="1:19" ht="28.5" customHeight="1" thickBot="1" x14ac:dyDescent="0.45">
      <c r="A8" s="109"/>
      <c r="B8" s="15" t="s">
        <v>34</v>
      </c>
      <c r="C8" s="15" t="s">
        <v>9</v>
      </c>
      <c r="D8" s="14" t="s">
        <v>9</v>
      </c>
      <c r="E8" s="12" t="s">
        <v>15</v>
      </c>
      <c r="F8" s="11" t="s">
        <v>15</v>
      </c>
      <c r="G8" s="11" t="s">
        <v>15</v>
      </c>
      <c r="H8" s="11" t="s">
        <v>15</v>
      </c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  <c r="Q8" s="13" t="s">
        <v>15</v>
      </c>
      <c r="R8" s="114"/>
      <c r="S8" s="115"/>
    </row>
    <row r="10" spans="1:19" x14ac:dyDescent="0.4">
      <c r="S10" s="9"/>
    </row>
    <row r="15" spans="1:19" ht="30" x14ac:dyDescent="0.35">
      <c r="B15" s="71" t="s">
        <v>49</v>
      </c>
      <c r="C15" s="72"/>
      <c r="D15" s="107" t="s">
        <v>50</v>
      </c>
      <c r="E15" s="107"/>
      <c r="F15" s="107"/>
      <c r="G15" s="10"/>
    </row>
    <row r="16" spans="1:19" ht="24.9" x14ac:dyDescent="0.4">
      <c r="B16" s="3"/>
      <c r="C16" s="55" t="s">
        <v>10</v>
      </c>
      <c r="D16" s="3"/>
      <c r="E16" s="6"/>
      <c r="F16" s="4"/>
      <c r="G16" s="5"/>
    </row>
  </sheetData>
  <mergeCells count="10">
    <mergeCell ref="D15:F15"/>
    <mergeCell ref="A6:A8"/>
    <mergeCell ref="R6:S8"/>
    <mergeCell ref="A3:S3"/>
    <mergeCell ref="B4:B5"/>
    <mergeCell ref="C4:C5"/>
    <mergeCell ref="D4:D5"/>
    <mergeCell ref="A4:A5"/>
    <mergeCell ref="R4:S5"/>
    <mergeCell ref="E4:Q4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'3.2'!Заголовки_для_печати</vt:lpstr>
      <vt:lpstr>'3.1'!Область_печати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Хамидулин Саяр Гаярович</cp:lastModifiedBy>
  <cp:lastPrinted>2022-12-08T09:12:19Z</cp:lastPrinted>
  <dcterms:created xsi:type="dcterms:W3CDTF">2017-02-07T06:04:51Z</dcterms:created>
  <dcterms:modified xsi:type="dcterms:W3CDTF">2023-03-07T07:50:41Z</dcterms:modified>
</cp:coreProperties>
</file>